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270" windowWidth="15360" windowHeight="8655"/>
  </bookViews>
  <sheets>
    <sheet name="治験（医療機器）ポイント表" sheetId="10" r:id="rId1"/>
  </sheets>
  <definedNames>
    <definedName name="_xlnm.Print_Area" localSheetId="0">'治験（医療機器）ポイント表'!$A$1:$O$30</definedName>
  </definedNames>
  <calcPr calcId="162913"/>
</workbook>
</file>

<file path=xl/calcChain.xml><?xml version="1.0" encoding="utf-8"?>
<calcChain xmlns="http://schemas.openxmlformats.org/spreadsheetml/2006/main">
  <c r="N25" i="10" l="1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26" i="10"/>
</calcChain>
</file>

<file path=xl/sharedStrings.xml><?xml version="1.0" encoding="utf-8"?>
<sst xmlns="http://schemas.openxmlformats.org/spreadsheetml/2006/main" count="95" uniqueCount="95">
  <si>
    <t>ウエイト</t>
    <phoneticPr fontId="19"/>
  </si>
  <si>
    <t>ポイント</t>
    <phoneticPr fontId="19"/>
  </si>
  <si>
    <t>未承認</t>
    <rPh sb="0" eb="3">
      <t>ミショウニン</t>
    </rPh>
    <phoneticPr fontId="19"/>
  </si>
  <si>
    <t>被験者層</t>
    <rPh sb="0" eb="3">
      <t>ヒケンシャ</t>
    </rPh>
    <rPh sb="3" eb="4">
      <t>ソウ</t>
    </rPh>
    <phoneticPr fontId="19"/>
  </si>
  <si>
    <t>重症・重篤</t>
    <rPh sb="0" eb="2">
      <t>ジュウショウ</t>
    </rPh>
    <rPh sb="3" eb="5">
      <t>ジュウトク</t>
    </rPh>
    <phoneticPr fontId="19"/>
  </si>
  <si>
    <t>４以下</t>
    <rPh sb="1" eb="3">
      <t>イカ</t>
    </rPh>
    <phoneticPr fontId="19"/>
  </si>
  <si>
    <t>５～９</t>
    <phoneticPr fontId="19"/>
  </si>
  <si>
    <t>１０以上</t>
    <rPh sb="2" eb="4">
      <t>イジョウ</t>
    </rPh>
    <phoneticPr fontId="19"/>
  </si>
  <si>
    <t>A</t>
    <phoneticPr fontId="19"/>
  </si>
  <si>
    <t>B</t>
    <phoneticPr fontId="19"/>
  </si>
  <si>
    <t>C</t>
    <phoneticPr fontId="19"/>
  </si>
  <si>
    <t>D</t>
    <phoneticPr fontId="19"/>
  </si>
  <si>
    <t>E</t>
    <phoneticPr fontId="19"/>
  </si>
  <si>
    <t>対象疾患の重篤度</t>
    <rPh sb="0" eb="2">
      <t>タイショウ</t>
    </rPh>
    <rPh sb="2" eb="4">
      <t>シッカン</t>
    </rPh>
    <rPh sb="5" eb="7">
      <t>ジュウトク</t>
    </rPh>
    <rPh sb="7" eb="8">
      <t>ド</t>
    </rPh>
    <phoneticPr fontId="19"/>
  </si>
  <si>
    <t>入院・外来の状況</t>
    <rPh sb="0" eb="2">
      <t>ニュウイン</t>
    </rPh>
    <rPh sb="3" eb="5">
      <t>ガイライ</t>
    </rPh>
    <rPh sb="6" eb="8">
      <t>ジョウキョウ</t>
    </rPh>
    <phoneticPr fontId="19"/>
  </si>
  <si>
    <t>要素</t>
    <rPh sb="0" eb="2">
      <t>ヨウソ</t>
    </rPh>
    <phoneticPr fontId="19"/>
  </si>
  <si>
    <t>軽度</t>
    <rPh sb="0" eb="2">
      <t>ケイド</t>
    </rPh>
    <phoneticPr fontId="19"/>
  </si>
  <si>
    <t>外来</t>
    <rPh sb="0" eb="2">
      <t>ガイライ</t>
    </rPh>
    <phoneticPr fontId="19"/>
  </si>
  <si>
    <t>他の適応で
国内で承認</t>
    <rPh sb="0" eb="1">
      <t>タ</t>
    </rPh>
    <rPh sb="2" eb="4">
      <t>テキオウ</t>
    </rPh>
    <rPh sb="6" eb="8">
      <t>コクナイ</t>
    </rPh>
    <rPh sb="9" eb="11">
      <t>ショウニン</t>
    </rPh>
    <phoneticPr fontId="19"/>
  </si>
  <si>
    <t>中等度</t>
    <rPh sb="0" eb="2">
      <t>チュウトウ</t>
    </rPh>
    <rPh sb="2" eb="3">
      <t>ド</t>
    </rPh>
    <phoneticPr fontId="19"/>
  </si>
  <si>
    <t>入院</t>
    <rPh sb="0" eb="2">
      <t>ニュウイン</t>
    </rPh>
    <phoneticPr fontId="19"/>
  </si>
  <si>
    <t>臨床症状観察項目数</t>
    <rPh sb="0" eb="2">
      <t>リンショウ</t>
    </rPh>
    <rPh sb="2" eb="4">
      <t>ショウジョウ</t>
    </rPh>
    <rPh sb="4" eb="6">
      <t>カンサツ</t>
    </rPh>
    <rPh sb="6" eb="9">
      <t>コウモクスウ</t>
    </rPh>
    <phoneticPr fontId="19"/>
  </si>
  <si>
    <t>J</t>
    <phoneticPr fontId="19"/>
  </si>
  <si>
    <t>M</t>
    <phoneticPr fontId="19"/>
  </si>
  <si>
    <t>成人</t>
    <rPh sb="0" eb="2">
      <t>セイジン</t>
    </rPh>
    <phoneticPr fontId="19"/>
  </si>
  <si>
    <t>症例発表</t>
    <rPh sb="0" eb="2">
      <t>ショウレイ</t>
    </rPh>
    <rPh sb="2" eb="4">
      <t>ハッピョウ</t>
    </rPh>
    <phoneticPr fontId="19"/>
  </si>
  <si>
    <t>整理番号</t>
    <rPh sb="0" eb="2">
      <t>セイリ</t>
    </rPh>
    <rPh sb="2" eb="4">
      <t>バンゴウ</t>
    </rPh>
    <phoneticPr fontId="19"/>
  </si>
  <si>
    <t>承認申請に使用される
文書等の作成</t>
    <rPh sb="0" eb="2">
      <t>ショウニン</t>
    </rPh>
    <rPh sb="2" eb="4">
      <t>シンセイ</t>
    </rPh>
    <rPh sb="5" eb="7">
      <t>シヨウ</t>
    </rPh>
    <rPh sb="11" eb="14">
      <t>ブンショトウ</t>
    </rPh>
    <rPh sb="15" eb="17">
      <t>サクセイ</t>
    </rPh>
    <phoneticPr fontId="19"/>
  </si>
  <si>
    <t>３０枚以内</t>
    <rPh sb="2" eb="3">
      <t>マイ</t>
    </rPh>
    <rPh sb="3" eb="5">
      <t>イナイ</t>
    </rPh>
    <phoneticPr fontId="19"/>
  </si>
  <si>
    <t>３１～５０枚</t>
    <rPh sb="5" eb="6">
      <t>マイ</t>
    </rPh>
    <phoneticPr fontId="19"/>
  </si>
  <si>
    <t>５１枚以上</t>
    <rPh sb="2" eb="3">
      <t>マイ</t>
    </rPh>
    <rPh sb="3" eb="5">
      <t>イジョウ</t>
    </rPh>
    <phoneticPr fontId="19"/>
  </si>
  <si>
    <t>治験機器の使用目的</t>
    <rPh sb="0" eb="2">
      <t>チケン</t>
    </rPh>
    <rPh sb="2" eb="4">
      <t>キキ</t>
    </rPh>
    <rPh sb="5" eb="7">
      <t>シヨウ</t>
    </rPh>
    <rPh sb="7" eb="9">
      <t>モクテキ</t>
    </rPh>
    <phoneticPr fontId="19"/>
  </si>
  <si>
    <t>治験機器製造承認の状況</t>
    <rPh sb="0" eb="2">
      <t>チケン</t>
    </rPh>
    <rPh sb="2" eb="4">
      <t>キキ</t>
    </rPh>
    <rPh sb="4" eb="6">
      <t>セイゾウ</t>
    </rPh>
    <rPh sb="6" eb="8">
      <t>ショウニン</t>
    </rPh>
    <rPh sb="9" eb="11">
      <t>ジョウキョウ</t>
    </rPh>
    <phoneticPr fontId="19"/>
  </si>
  <si>
    <t>同一適応で欧米で承認</t>
    <rPh sb="0" eb="2">
      <t>ドウイツ</t>
    </rPh>
    <rPh sb="2" eb="4">
      <t>テキオウ</t>
    </rPh>
    <rPh sb="5" eb="7">
      <t>オウベイ</t>
    </rPh>
    <rPh sb="8" eb="10">
      <t>ショウニン</t>
    </rPh>
    <phoneticPr fontId="19"/>
  </si>
  <si>
    <t>観察回数</t>
    <rPh sb="0" eb="2">
      <t>カンサツ</t>
    </rPh>
    <rPh sb="2" eb="4">
      <t>カイスウ</t>
    </rPh>
    <phoneticPr fontId="19"/>
  </si>
  <si>
    <t>６～２０回</t>
    <rPh sb="4" eb="5">
      <t>カイ</t>
    </rPh>
    <phoneticPr fontId="19"/>
  </si>
  <si>
    <t>２１～２５回</t>
    <rPh sb="5" eb="6">
      <t>カイ</t>
    </rPh>
    <phoneticPr fontId="19"/>
  </si>
  <si>
    <t>２６回以上</t>
    <rPh sb="2" eb="3">
      <t>カイ</t>
    </rPh>
    <rPh sb="3" eb="5">
      <t>イジョウ</t>
    </rPh>
    <phoneticPr fontId="19"/>
  </si>
  <si>
    <t>小児、成人
（高齢者、意識障害者等）</t>
    <rPh sb="0" eb="2">
      <t>ショウニ</t>
    </rPh>
    <rPh sb="3" eb="5">
      <t>セイジン</t>
    </rPh>
    <rPh sb="7" eb="10">
      <t>コウレイシャ</t>
    </rPh>
    <rPh sb="11" eb="13">
      <t>イシキ</t>
    </rPh>
    <rPh sb="13" eb="15">
      <t>ショウガイ</t>
    </rPh>
    <rPh sb="15" eb="16">
      <t>シャ</t>
    </rPh>
    <rPh sb="16" eb="17">
      <t>トウ</t>
    </rPh>
    <phoneticPr fontId="19"/>
  </si>
  <si>
    <t>新生児、低体重出生時</t>
    <rPh sb="0" eb="3">
      <t>シンセイジ</t>
    </rPh>
    <rPh sb="4" eb="7">
      <t>テイタイジュウ</t>
    </rPh>
    <rPh sb="7" eb="9">
      <t>シュッセイ</t>
    </rPh>
    <rPh sb="9" eb="10">
      <t>ジ</t>
    </rPh>
    <phoneticPr fontId="19"/>
  </si>
  <si>
    <t>診療報酬点数のない検査項目（受診１回当たり）</t>
    <rPh sb="0" eb="2">
      <t>シンリョウ</t>
    </rPh>
    <rPh sb="2" eb="4">
      <t>ホウシュウ</t>
    </rPh>
    <rPh sb="4" eb="6">
      <t>テンスウ</t>
    </rPh>
    <rPh sb="9" eb="11">
      <t>ケンサ</t>
    </rPh>
    <rPh sb="11" eb="13">
      <t>コウモク</t>
    </rPh>
    <rPh sb="14" eb="16">
      <t>ジュシン</t>
    </rPh>
    <rPh sb="17" eb="18">
      <t>カイ</t>
    </rPh>
    <rPh sb="18" eb="19">
      <t>ア</t>
    </rPh>
    <phoneticPr fontId="19"/>
  </si>
  <si>
    <t>大型機械の設置管理</t>
    <rPh sb="0" eb="2">
      <t>オオガタ</t>
    </rPh>
    <rPh sb="2" eb="4">
      <t>キカイ</t>
    </rPh>
    <rPh sb="5" eb="7">
      <t>セッチ</t>
    </rPh>
    <rPh sb="7" eb="9">
      <t>カンリ</t>
    </rPh>
    <phoneticPr fontId="19"/>
  </si>
  <si>
    <t>有り</t>
    <rPh sb="0" eb="1">
      <t>ア</t>
    </rPh>
    <phoneticPr fontId="19"/>
  </si>
  <si>
    <t>１～１０人</t>
    <rPh sb="4" eb="5">
      <t>ニン</t>
    </rPh>
    <phoneticPr fontId="19"/>
  </si>
  <si>
    <t>１１人以上</t>
    <rPh sb="2" eb="3">
      <t>ニン</t>
    </rPh>
    <rPh sb="3" eb="5">
      <t>イジョウ</t>
    </rPh>
    <phoneticPr fontId="19"/>
  </si>
  <si>
    <t>区　分</t>
    <rPh sb="0" eb="1">
      <t>ク</t>
    </rPh>
    <rPh sb="2" eb="3">
      <t>ブン</t>
    </rPh>
    <phoneticPr fontId="19"/>
  </si>
  <si>
    <t>診療報酬点数のある検査・自覚症状観察項目数（受診１回当たり）</t>
    <rPh sb="0" eb="2">
      <t>シンリョウ</t>
    </rPh>
    <rPh sb="2" eb="4">
      <t>ホウシュウ</t>
    </rPh>
    <rPh sb="4" eb="6">
      <t>テンスウ</t>
    </rPh>
    <rPh sb="9" eb="11">
      <t>ケンサ</t>
    </rPh>
    <rPh sb="12" eb="14">
      <t>ジカク</t>
    </rPh>
    <rPh sb="14" eb="16">
      <t>ショウジョウ</t>
    </rPh>
    <rPh sb="16" eb="18">
      <t>カンサツ</t>
    </rPh>
    <rPh sb="18" eb="21">
      <t>コウモクスウ</t>
    </rPh>
    <rPh sb="22" eb="24">
      <t>ジュシン</t>
    </rPh>
    <rPh sb="25" eb="26">
      <t>カイ</t>
    </rPh>
    <rPh sb="26" eb="27">
      <t>ア</t>
    </rPh>
    <phoneticPr fontId="19"/>
  </si>
  <si>
    <t>　□医薬品　　■医療機器</t>
    <rPh sb="2" eb="5">
      <t>イヤクヒン</t>
    </rPh>
    <rPh sb="8" eb="10">
      <t>イリョウ</t>
    </rPh>
    <rPh sb="10" eb="12">
      <t>キキ</t>
    </rPh>
    <phoneticPr fontId="19"/>
  </si>
  <si>
    <t xml:space="preserve"> </t>
    <phoneticPr fontId="19"/>
  </si>
  <si>
    <t>　□新規契約　　□変更契約</t>
    <rPh sb="2" eb="4">
      <t>シンキ</t>
    </rPh>
    <rPh sb="4" eb="6">
      <t>ケイヤク</t>
    </rPh>
    <rPh sb="9" eb="11">
      <t>ヘンコウ</t>
    </rPh>
    <rPh sb="11" eb="13">
      <t>ケイヤク</t>
    </rPh>
    <phoneticPr fontId="19"/>
  </si>
  <si>
    <t>診療報酬点のない診療法を習得する関係者</t>
    <rPh sb="0" eb="2">
      <t>シンリョウ</t>
    </rPh>
    <rPh sb="2" eb="4">
      <t>ホウシュウ</t>
    </rPh>
    <rPh sb="4" eb="5">
      <t>テン</t>
    </rPh>
    <rPh sb="8" eb="10">
      <t>シンリョウ</t>
    </rPh>
    <rPh sb="10" eb="11">
      <t>ホウ</t>
    </rPh>
    <rPh sb="12" eb="14">
      <t>シュウトク</t>
    </rPh>
    <rPh sb="16" eb="18">
      <t>カンケイ</t>
    </rPh>
    <rPh sb="18" eb="19">
      <t>シャ</t>
    </rPh>
    <phoneticPr fontId="19"/>
  </si>
  <si>
    <t>５１～１００項目</t>
    <rPh sb="6" eb="8">
      <t>コウモク</t>
    </rPh>
    <phoneticPr fontId="19"/>
  </si>
  <si>
    <t>１０１項目以上</t>
    <rPh sb="3" eb="5">
      <t>コウモク</t>
    </rPh>
    <rPh sb="5" eb="7">
      <t>イジョウ</t>
    </rPh>
    <phoneticPr fontId="19"/>
  </si>
  <si>
    <t>１～５項目</t>
    <rPh sb="3" eb="5">
      <t>コウモク</t>
    </rPh>
    <phoneticPr fontId="19"/>
  </si>
  <si>
    <t>６～２０項目</t>
    <rPh sb="4" eb="6">
      <t>コウモク</t>
    </rPh>
    <phoneticPr fontId="19"/>
  </si>
  <si>
    <t>２１項目以上</t>
    <rPh sb="2" eb="4">
      <t>コウモク</t>
    </rPh>
    <rPh sb="4" eb="6">
      <t>イジョウ</t>
    </rPh>
    <phoneticPr fontId="19"/>
  </si>
  <si>
    <t>F</t>
    <phoneticPr fontId="19"/>
  </si>
  <si>
    <t>G</t>
    <phoneticPr fontId="19"/>
  </si>
  <si>
    <t>H</t>
    <phoneticPr fontId="19"/>
  </si>
  <si>
    <t>I</t>
    <phoneticPr fontId="19"/>
  </si>
  <si>
    <t>K</t>
    <phoneticPr fontId="19"/>
  </si>
  <si>
    <t>L</t>
    <phoneticPr fontId="19"/>
  </si>
  <si>
    <r>
      <t xml:space="preserve">・歯科材料
（インプラントを除く）
・家庭用医療機器
</t>
    </r>
    <r>
      <rPr>
        <sz val="10"/>
        <rFont val="ＭＳ Ｐゴシック"/>
        <family val="3"/>
        <charset val="128"/>
      </rPr>
      <t>・Ⅱ、Ⅲ及びⅣを除くその他の医療機器</t>
    </r>
    <rPh sb="1" eb="3">
      <t>シカ</t>
    </rPh>
    <rPh sb="3" eb="5">
      <t>ザイリョウ</t>
    </rPh>
    <rPh sb="14" eb="15">
      <t>ノゾ</t>
    </rPh>
    <rPh sb="19" eb="22">
      <t>カテイヨウ</t>
    </rPh>
    <rPh sb="22" eb="24">
      <t>イリョウ</t>
    </rPh>
    <rPh sb="24" eb="26">
      <t>キキ</t>
    </rPh>
    <rPh sb="31" eb="32">
      <t>オヨ</t>
    </rPh>
    <rPh sb="35" eb="36">
      <t>ノゾ</t>
    </rPh>
    <rPh sb="39" eb="40">
      <t>タ</t>
    </rPh>
    <rPh sb="41" eb="43">
      <t>イリョウ</t>
    </rPh>
    <rPh sb="43" eb="45">
      <t>キキ</t>
    </rPh>
    <phoneticPr fontId="19"/>
  </si>
  <si>
    <t>体内と体外を連結する医療機器</t>
    <rPh sb="0" eb="2">
      <t>タイナイ</t>
    </rPh>
    <rPh sb="3" eb="5">
      <t>タイガイ</t>
    </rPh>
    <rPh sb="6" eb="8">
      <t>レンケツ</t>
    </rPh>
    <rPh sb="10" eb="12">
      <t>イリョウ</t>
    </rPh>
    <rPh sb="12" eb="14">
      <t>キキ</t>
    </rPh>
    <phoneticPr fontId="19"/>
  </si>
  <si>
    <t>新構造医療機器</t>
    <rPh sb="0" eb="1">
      <t>シン</t>
    </rPh>
    <rPh sb="1" eb="3">
      <t>コウゾウ</t>
    </rPh>
    <rPh sb="3" eb="5">
      <t>イリョウ</t>
    </rPh>
    <rPh sb="5" eb="7">
      <t>キキ</t>
    </rPh>
    <phoneticPr fontId="19"/>
  </si>
  <si>
    <t>N</t>
    <phoneticPr fontId="19"/>
  </si>
  <si>
    <t>その他</t>
    <rPh sb="2" eb="3">
      <t>ホカ</t>
    </rPh>
    <phoneticPr fontId="19"/>
  </si>
  <si>
    <t>ポイント</t>
    <phoneticPr fontId="19"/>
  </si>
  <si>
    <t>－</t>
    <phoneticPr fontId="19"/>
  </si>
  <si>
    <t>理由：</t>
    <rPh sb="0" eb="2">
      <t>リユウ</t>
    </rPh>
    <phoneticPr fontId="19"/>
  </si>
  <si>
    <t>合計</t>
    <rPh sb="0" eb="2">
      <t>ゴウケイ</t>
    </rPh>
    <phoneticPr fontId="19"/>
  </si>
  <si>
    <t>１症例当たりのポイント</t>
    <phoneticPr fontId="19"/>
  </si>
  <si>
    <t>５回以内</t>
    <rPh sb="1" eb="2">
      <t>カイ</t>
    </rPh>
    <rPh sb="2" eb="4">
      <t>イナイ</t>
    </rPh>
    <phoneticPr fontId="19"/>
  </si>
  <si>
    <t>・医薬品医療機器等法により設置管理が求められる大型機械
・体内植込み医療機器</t>
    <rPh sb="1" eb="4">
      <t>イヤクヒン</t>
    </rPh>
    <rPh sb="4" eb="6">
      <t>イリョウ</t>
    </rPh>
    <rPh sb="6" eb="8">
      <t>キキ</t>
    </rPh>
    <rPh sb="8" eb="9">
      <t>トウ</t>
    </rPh>
    <rPh sb="9" eb="10">
      <t>ホウ</t>
    </rPh>
    <rPh sb="13" eb="15">
      <t>セッチ</t>
    </rPh>
    <rPh sb="15" eb="17">
      <t>カンリ</t>
    </rPh>
    <rPh sb="18" eb="19">
      <t>モト</t>
    </rPh>
    <rPh sb="23" eb="25">
      <t>オオガタ</t>
    </rPh>
    <rPh sb="25" eb="27">
      <t>キカイ</t>
    </rPh>
    <rPh sb="29" eb="31">
      <t>タイナイ</t>
    </rPh>
    <rPh sb="31" eb="33">
      <t>ウエコ</t>
    </rPh>
    <rPh sb="34" eb="36">
      <t>イリョウ</t>
    </rPh>
    <rPh sb="36" eb="38">
      <t>キキ</t>
    </rPh>
    <phoneticPr fontId="19"/>
  </si>
  <si>
    <t>項目</t>
    <rPh sb="0" eb="2">
      <t>コウモク</t>
    </rPh>
    <phoneticPr fontId="19"/>
  </si>
  <si>
    <t>Ⅲ</t>
    <phoneticPr fontId="19"/>
  </si>
  <si>
    <t>Ⅱ</t>
    <phoneticPr fontId="19"/>
  </si>
  <si>
    <t>（ウエイト×1）</t>
  </si>
  <si>
    <t>（ウエイト×3）</t>
  </si>
  <si>
    <t>（ウエイト×5）</t>
  </si>
  <si>
    <t>I</t>
    <phoneticPr fontId="19"/>
  </si>
  <si>
    <t>Ⅳ</t>
    <phoneticPr fontId="19"/>
  </si>
  <si>
    <t>（ウエイト×10）</t>
    <phoneticPr fontId="19"/>
  </si>
  <si>
    <t>回</t>
    <rPh sb="0" eb="1">
      <t>カイ</t>
    </rPh>
    <phoneticPr fontId="19"/>
  </si>
  <si>
    <t>部分に回数（数字）を入力していただくと自動的に計算されます</t>
    <rPh sb="0" eb="2">
      <t>ブブン</t>
    </rPh>
    <rPh sb="3" eb="5">
      <t>カイスウ</t>
    </rPh>
    <rPh sb="6" eb="8">
      <t>スウジ</t>
    </rPh>
    <rPh sb="10" eb="12">
      <t>ニュウリョク</t>
    </rPh>
    <rPh sb="19" eb="22">
      <t>ジドウテキ</t>
    </rPh>
    <rPh sb="23" eb="25">
      <t>ケイサン</t>
    </rPh>
    <phoneticPr fontId="19"/>
  </si>
  <si>
    <t>５０項目以内</t>
    <rPh sb="2" eb="4">
      <t>コウモク</t>
    </rPh>
    <rPh sb="4" eb="6">
      <t>イナイ</t>
    </rPh>
    <phoneticPr fontId="19"/>
  </si>
  <si>
    <t>治験研究経費ポイント算出表－医療機器－</t>
    <rPh sb="0" eb="2">
      <t>チケン</t>
    </rPh>
    <rPh sb="2" eb="4">
      <t>ケンキュウ</t>
    </rPh>
    <rPh sb="4" eb="6">
      <t>ケイヒ</t>
    </rPh>
    <rPh sb="10" eb="12">
      <t>サンシュツ</t>
    </rPh>
    <rPh sb="12" eb="13">
      <t>ヒョウ</t>
    </rPh>
    <rPh sb="14" eb="16">
      <t>イリョウ</t>
    </rPh>
    <rPh sb="16" eb="18">
      <t>キキ</t>
    </rPh>
    <phoneticPr fontId="19"/>
  </si>
  <si>
    <t>治験研究経費 ： 合計ポイント×6,000円／１症例当たり</t>
    <rPh sb="0" eb="2">
      <t>チケン</t>
    </rPh>
    <phoneticPr fontId="19"/>
  </si>
  <si>
    <t>部分をクリックして○印を選択していただくと、自動的に計算されます。</t>
    <rPh sb="0" eb="2">
      <t>ブブン</t>
    </rPh>
    <rPh sb="10" eb="11">
      <t>シルシ</t>
    </rPh>
    <rPh sb="12" eb="14">
      <t>センタク</t>
    </rPh>
    <rPh sb="22" eb="25">
      <t>ジドウテキ</t>
    </rPh>
    <rPh sb="26" eb="28">
      <t>ケイサン</t>
    </rPh>
    <phoneticPr fontId="19"/>
  </si>
  <si>
    <t>治験課題名：</t>
    <rPh sb="0" eb="2">
      <t>チケン</t>
    </rPh>
    <rPh sb="2" eb="4">
      <t>カダイ</t>
    </rPh>
    <rPh sb="4" eb="5">
      <t>メイ</t>
    </rPh>
    <phoneticPr fontId="19"/>
  </si>
  <si>
    <t>治験実施診療科：</t>
    <rPh sb="0" eb="2">
      <t>チケン</t>
    </rPh>
    <rPh sb="2" eb="4">
      <t>ジッシ</t>
    </rPh>
    <rPh sb="4" eb="7">
      <t>シンリョウカ</t>
    </rPh>
    <phoneticPr fontId="19"/>
  </si>
  <si>
    <t>　■治験　 □製造販売後臨床試験</t>
    <rPh sb="2" eb="4">
      <t>チケン</t>
    </rPh>
    <rPh sb="7" eb="9">
      <t>セイゾウ</t>
    </rPh>
    <rPh sb="9" eb="11">
      <t>ハンバイ</t>
    </rPh>
    <rPh sb="11" eb="12">
      <t>ゴ</t>
    </rPh>
    <rPh sb="12" eb="14">
      <t>リンショウ</t>
    </rPh>
    <rPh sb="14" eb="16">
      <t>シケン</t>
    </rPh>
    <phoneticPr fontId="19"/>
  </si>
  <si>
    <t xml:space="preserve">西暦　　　　年　　月　　日
</t>
    <phoneticPr fontId="19"/>
  </si>
  <si>
    <t>福山市民病院_様式第3号</t>
    <rPh sb="0" eb="4">
      <t>フクヤマシミン</t>
    </rPh>
    <rPh sb="4" eb="6">
      <t>ビョウイン</t>
    </rPh>
    <rPh sb="7" eb="9">
      <t>ヨウシキ</t>
    </rPh>
    <rPh sb="9" eb="10">
      <t>ダイ</t>
    </rPh>
    <rPh sb="11" eb="12">
      <t>ゴウ</t>
    </rPh>
    <phoneticPr fontId="19"/>
  </si>
  <si>
    <t>［2021年5月版］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</si>
</sst>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7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0" fillId="24" borderId="13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6" borderId="10" xfId="0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26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27" borderId="23" xfId="0" applyFont="1" applyFill="1" applyBorder="1" applyAlignment="1">
      <alignment horizontal="center" vertical="center" wrapText="1"/>
    </xf>
    <xf numFmtId="0" fontId="0" fillId="27" borderId="24" xfId="0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textRotation="255"/>
    </xf>
    <xf numFmtId="0" fontId="0" fillId="27" borderId="13" xfId="0" applyFont="1" applyFill="1" applyBorder="1" applyAlignment="1">
      <alignment horizontal="center" vertical="center" textRotation="255"/>
    </xf>
    <xf numFmtId="0" fontId="0" fillId="27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27" borderId="16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7" xfId="0" applyFont="1" applyFill="1" applyBorder="1" applyAlignment="1">
      <alignment horizontal="center" vertical="center"/>
    </xf>
    <xf numFmtId="0" fontId="0" fillId="27" borderId="18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25" borderId="12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25" borderId="17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right" vertical="center"/>
    </xf>
    <xf numFmtId="0" fontId="24" fillId="25" borderId="12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right" wrapText="1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zoomScaleNormal="100" workbookViewId="0">
      <selection activeCell="M2" sqref="M2:N2"/>
    </sheetView>
  </sheetViews>
  <sheetFormatPr defaultColWidth="3.125" defaultRowHeight="13.5" x14ac:dyDescent="0.15"/>
  <cols>
    <col min="1" max="1" width="5.125" style="1" customWidth="1"/>
    <col min="2" max="2" width="4.875" style="1" customWidth="1"/>
    <col min="3" max="3" width="7.125" style="1" customWidth="1"/>
    <col min="4" max="4" width="9.875" style="1" customWidth="1"/>
    <col min="5" max="5" width="4.625" style="1" customWidth="1"/>
    <col min="6" max="6" width="3.125" style="1" customWidth="1"/>
    <col min="7" max="7" width="16.625" style="1" customWidth="1"/>
    <col min="8" max="8" width="3.125" style="1" customWidth="1"/>
    <col min="9" max="9" width="16.625" style="1" customWidth="1"/>
    <col min="10" max="10" width="3" style="1" customWidth="1"/>
    <col min="11" max="11" width="16.375" style="3" customWidth="1"/>
    <col min="12" max="12" width="3.375" style="1" customWidth="1"/>
    <col min="13" max="13" width="16.5" style="1" customWidth="1"/>
    <col min="14" max="14" width="5.625" style="3" customWidth="1"/>
    <col min="15" max="15" width="3" style="1" customWidth="1"/>
    <col min="16" max="16384" width="3.125" style="1"/>
  </cols>
  <sheetData>
    <row r="1" spans="1:17" ht="22.7" customHeight="1" x14ac:dyDescent="0.15">
      <c r="A1" s="38" t="s">
        <v>93</v>
      </c>
      <c r="B1" s="11"/>
      <c r="C1" s="11"/>
      <c r="D1"/>
      <c r="E1" s="7"/>
      <c r="F1"/>
      <c r="G1"/>
      <c r="H1"/>
      <c r="I1"/>
      <c r="J1"/>
      <c r="K1"/>
      <c r="L1"/>
      <c r="M1" s="87" t="s">
        <v>94</v>
      </c>
      <c r="N1" s="87"/>
      <c r="O1"/>
      <c r="P1"/>
      <c r="Q1"/>
    </row>
    <row r="2" spans="1:17" ht="64.5" customHeight="1" x14ac:dyDescent="0.15">
      <c r="A2" s="37"/>
      <c r="B2" s="11"/>
      <c r="C2" s="11"/>
      <c r="D2"/>
      <c r="E2" s="7"/>
      <c r="F2"/>
      <c r="G2"/>
      <c r="H2"/>
      <c r="I2"/>
      <c r="J2"/>
      <c r="K2"/>
      <c r="L2"/>
      <c r="M2" s="90" t="s">
        <v>92</v>
      </c>
      <c r="N2" s="90"/>
      <c r="O2"/>
      <c r="P2"/>
      <c r="Q2"/>
    </row>
    <row r="3" spans="1:17" ht="19.5" customHeight="1" x14ac:dyDescent="0.15">
      <c r="A3" s="63" t="s">
        <v>90</v>
      </c>
      <c r="B3" s="64"/>
      <c r="C3" s="65"/>
      <c r="D3" s="66"/>
      <c r="E3" s="67"/>
      <c r="F3" s="67"/>
      <c r="G3" s="67"/>
      <c r="H3" s="67"/>
      <c r="I3" s="68"/>
      <c r="J3" s="88" t="s">
        <v>26</v>
      </c>
      <c r="K3" s="89"/>
      <c r="L3" s="91"/>
      <c r="M3" s="92"/>
      <c r="N3" s="93"/>
      <c r="O3"/>
    </row>
    <row r="4" spans="1:17" ht="26.25" customHeight="1" x14ac:dyDescent="0.15">
      <c r="A4" s="69" t="s">
        <v>89</v>
      </c>
      <c r="B4" s="70"/>
      <c r="C4" s="71"/>
      <c r="D4" s="78"/>
      <c r="E4" s="79"/>
      <c r="F4" s="79"/>
      <c r="G4" s="79"/>
      <c r="H4" s="79"/>
      <c r="I4" s="80"/>
      <c r="J4" s="88" t="s">
        <v>45</v>
      </c>
      <c r="K4" s="89"/>
      <c r="L4" s="94" t="s">
        <v>91</v>
      </c>
      <c r="M4" s="95"/>
      <c r="N4" s="96"/>
      <c r="O4"/>
      <c r="P4" s="5"/>
    </row>
    <row r="5" spans="1:17" ht="26.25" customHeight="1" x14ac:dyDescent="0.15">
      <c r="A5" s="72"/>
      <c r="B5" s="73"/>
      <c r="C5" s="74"/>
      <c r="D5" s="81"/>
      <c r="E5" s="82"/>
      <c r="F5" s="82"/>
      <c r="G5" s="82"/>
      <c r="H5" s="82"/>
      <c r="I5" s="83"/>
      <c r="J5" s="88"/>
      <c r="K5" s="89"/>
      <c r="L5" s="94" t="s">
        <v>47</v>
      </c>
      <c r="M5" s="95"/>
      <c r="N5" s="96"/>
      <c r="O5"/>
    </row>
    <row r="6" spans="1:17" ht="26.25" customHeight="1" x14ac:dyDescent="0.15">
      <c r="A6" s="75"/>
      <c r="B6" s="76"/>
      <c r="C6" s="77"/>
      <c r="D6" s="84"/>
      <c r="E6" s="85"/>
      <c r="F6" s="85"/>
      <c r="G6" s="85"/>
      <c r="H6" s="85"/>
      <c r="I6" s="86"/>
      <c r="J6" s="88"/>
      <c r="K6" s="89"/>
      <c r="L6" s="94" t="s">
        <v>49</v>
      </c>
      <c r="M6" s="95"/>
      <c r="N6" s="96"/>
      <c r="O6"/>
    </row>
    <row r="7" spans="1:17" ht="13.7" customHeight="1" x14ac:dyDescent="0.15">
      <c r="M7" s="13"/>
      <c r="N7" s="13"/>
      <c r="O7" s="13"/>
    </row>
    <row r="8" spans="1:17" ht="37.5" customHeight="1" x14ac:dyDescent="0.15">
      <c r="A8" s="40" t="s">
        <v>86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7" ht="24.75" customHeight="1" x14ac:dyDescent="0.15">
      <c r="A9" s="4" t="s">
        <v>87</v>
      </c>
      <c r="B9" s="4"/>
      <c r="C9" s="4"/>
      <c r="M9" s="1" t="s">
        <v>48</v>
      </c>
    </row>
    <row r="10" spans="1:17" ht="62.25" customHeight="1" x14ac:dyDescent="0.15">
      <c r="A10" s="47" t="s">
        <v>74</v>
      </c>
      <c r="B10" s="49" t="s">
        <v>15</v>
      </c>
      <c r="C10" s="50"/>
      <c r="D10" s="51"/>
      <c r="E10" s="43" t="s">
        <v>0</v>
      </c>
      <c r="F10" s="45" t="s">
        <v>80</v>
      </c>
      <c r="G10" s="45"/>
      <c r="H10" s="45" t="s">
        <v>76</v>
      </c>
      <c r="I10" s="45"/>
      <c r="J10" s="45" t="s">
        <v>75</v>
      </c>
      <c r="K10" s="45"/>
      <c r="L10" s="41" t="s">
        <v>81</v>
      </c>
      <c r="M10" s="42"/>
      <c r="N10" s="43" t="s">
        <v>1</v>
      </c>
    </row>
    <row r="11" spans="1:17" ht="18.600000000000001" customHeight="1" x14ac:dyDescent="0.15">
      <c r="A11" s="48"/>
      <c r="B11" s="52"/>
      <c r="C11" s="53"/>
      <c r="D11" s="54"/>
      <c r="E11" s="44"/>
      <c r="F11" s="27">
        <v>1</v>
      </c>
      <c r="G11" s="27" t="s">
        <v>77</v>
      </c>
      <c r="H11" s="27">
        <v>3</v>
      </c>
      <c r="I11" s="27" t="s">
        <v>78</v>
      </c>
      <c r="J11" s="27">
        <v>5</v>
      </c>
      <c r="K11" s="27" t="s">
        <v>79</v>
      </c>
      <c r="L11" s="27">
        <v>10</v>
      </c>
      <c r="M11" s="27" t="s">
        <v>82</v>
      </c>
      <c r="N11" s="44"/>
    </row>
    <row r="12" spans="1:17" ht="81" customHeight="1" x14ac:dyDescent="0.15">
      <c r="A12" s="6" t="s">
        <v>8</v>
      </c>
      <c r="B12" s="46" t="s">
        <v>31</v>
      </c>
      <c r="C12" s="46"/>
      <c r="D12" s="46"/>
      <c r="E12" s="6">
        <v>2</v>
      </c>
      <c r="F12" s="35"/>
      <c r="G12" s="15" t="s">
        <v>62</v>
      </c>
      <c r="H12" s="35"/>
      <c r="I12" s="15" t="s">
        <v>73</v>
      </c>
      <c r="J12" s="35"/>
      <c r="K12" s="22" t="s">
        <v>63</v>
      </c>
      <c r="L12" s="35"/>
      <c r="M12" s="16" t="s">
        <v>64</v>
      </c>
      <c r="N12" s="12" t="str">
        <f t="shared" ref="N12:N20" si="0">IF(F12="〇",$E12*F$11,IF(H12="〇",$E12*H$11,IF(J12="〇",$E12*J$11,IF(L12="〇",$E12*L$11,""))))</f>
        <v/>
      </c>
    </row>
    <row r="13" spans="1:17" ht="25.5" customHeight="1" x14ac:dyDescent="0.15">
      <c r="A13" s="6" t="s">
        <v>9</v>
      </c>
      <c r="B13" s="46" t="s">
        <v>13</v>
      </c>
      <c r="C13" s="46"/>
      <c r="D13" s="46"/>
      <c r="E13" s="6">
        <v>2</v>
      </c>
      <c r="F13" s="35"/>
      <c r="G13" s="6" t="s">
        <v>16</v>
      </c>
      <c r="H13" s="35"/>
      <c r="I13" s="6" t="s">
        <v>19</v>
      </c>
      <c r="J13" s="35"/>
      <c r="K13" s="23" t="s">
        <v>4</v>
      </c>
      <c r="L13" s="31"/>
      <c r="M13" s="29"/>
      <c r="N13" s="12" t="str">
        <f t="shared" si="0"/>
        <v/>
      </c>
    </row>
    <row r="14" spans="1:17" ht="25.5" customHeight="1" x14ac:dyDescent="0.15">
      <c r="A14" s="6" t="s">
        <v>10</v>
      </c>
      <c r="B14" s="46" t="s">
        <v>14</v>
      </c>
      <c r="C14" s="46"/>
      <c r="D14" s="46"/>
      <c r="E14" s="6">
        <v>1</v>
      </c>
      <c r="F14" s="35"/>
      <c r="G14" s="8" t="s">
        <v>17</v>
      </c>
      <c r="H14" s="35"/>
      <c r="I14" s="8" t="s">
        <v>20</v>
      </c>
      <c r="J14" s="31"/>
      <c r="K14" s="30"/>
      <c r="L14" s="32"/>
      <c r="M14" s="29"/>
      <c r="N14" s="12" t="str">
        <f t="shared" si="0"/>
        <v/>
      </c>
    </row>
    <row r="15" spans="1:17" ht="51.75" customHeight="1" x14ac:dyDescent="0.15">
      <c r="A15" s="34" t="s">
        <v>11</v>
      </c>
      <c r="B15" s="39" t="s">
        <v>32</v>
      </c>
      <c r="C15" s="39"/>
      <c r="D15" s="39"/>
      <c r="E15" s="6">
        <v>1</v>
      </c>
      <c r="F15" s="35"/>
      <c r="G15" s="8" t="s">
        <v>18</v>
      </c>
      <c r="H15" s="35"/>
      <c r="I15" s="8" t="s">
        <v>33</v>
      </c>
      <c r="J15" s="35"/>
      <c r="K15" s="24" t="s">
        <v>2</v>
      </c>
      <c r="L15" s="31"/>
      <c r="M15" s="29"/>
      <c r="N15" s="12" t="str">
        <f t="shared" si="0"/>
        <v/>
      </c>
    </row>
    <row r="16" spans="1:17" ht="25.5" customHeight="1" x14ac:dyDescent="0.15">
      <c r="A16" s="6" t="s">
        <v>12</v>
      </c>
      <c r="B16" s="46" t="s">
        <v>34</v>
      </c>
      <c r="C16" s="46"/>
      <c r="D16" s="46"/>
      <c r="E16" s="6">
        <v>2</v>
      </c>
      <c r="F16" s="35"/>
      <c r="G16" s="6" t="s">
        <v>72</v>
      </c>
      <c r="H16" s="35"/>
      <c r="I16" s="6" t="s">
        <v>35</v>
      </c>
      <c r="J16" s="35"/>
      <c r="K16" s="23" t="s">
        <v>36</v>
      </c>
      <c r="L16" s="35"/>
      <c r="M16" s="14" t="s">
        <v>37</v>
      </c>
      <c r="N16" s="12" t="str">
        <f t="shared" si="0"/>
        <v/>
      </c>
    </row>
    <row r="17" spans="1:21" ht="48" customHeight="1" x14ac:dyDescent="0.15">
      <c r="A17" s="6" t="s">
        <v>56</v>
      </c>
      <c r="B17" s="46" t="s">
        <v>3</v>
      </c>
      <c r="C17" s="46"/>
      <c r="D17" s="46"/>
      <c r="E17" s="6">
        <v>1</v>
      </c>
      <c r="F17" s="35"/>
      <c r="G17" s="6" t="s">
        <v>24</v>
      </c>
      <c r="H17" s="35"/>
      <c r="I17" s="10" t="s">
        <v>38</v>
      </c>
      <c r="J17" s="35"/>
      <c r="K17" s="25" t="s">
        <v>39</v>
      </c>
      <c r="L17" s="31"/>
      <c r="M17" s="29"/>
      <c r="N17" s="12" t="str">
        <f t="shared" si="0"/>
        <v/>
      </c>
    </row>
    <row r="18" spans="1:21" ht="25.5" customHeight="1" x14ac:dyDescent="0.15">
      <c r="A18" s="6" t="s">
        <v>57</v>
      </c>
      <c r="B18" s="46" t="s">
        <v>21</v>
      </c>
      <c r="C18" s="46"/>
      <c r="D18" s="46"/>
      <c r="E18" s="6">
        <v>1</v>
      </c>
      <c r="F18" s="35"/>
      <c r="G18" s="6" t="s">
        <v>5</v>
      </c>
      <c r="H18" s="35"/>
      <c r="I18" s="6" t="s">
        <v>6</v>
      </c>
      <c r="J18" s="35"/>
      <c r="K18" s="23" t="s">
        <v>7</v>
      </c>
      <c r="L18" s="31"/>
      <c r="M18" s="29"/>
      <c r="N18" s="12" t="str">
        <f t="shared" si="0"/>
        <v/>
      </c>
    </row>
    <row r="19" spans="1:21" ht="60" customHeight="1" x14ac:dyDescent="0.15">
      <c r="A19" s="6" t="s">
        <v>58</v>
      </c>
      <c r="B19" s="55" t="s">
        <v>46</v>
      </c>
      <c r="C19" s="55"/>
      <c r="D19" s="55"/>
      <c r="E19" s="6">
        <v>1</v>
      </c>
      <c r="F19" s="35"/>
      <c r="G19" s="6" t="s">
        <v>85</v>
      </c>
      <c r="H19" s="35"/>
      <c r="I19" s="6" t="s">
        <v>51</v>
      </c>
      <c r="J19" s="35"/>
      <c r="K19" s="23" t="s">
        <v>52</v>
      </c>
      <c r="L19" s="31"/>
      <c r="M19" s="29"/>
      <c r="N19" s="12" t="str">
        <f t="shared" si="0"/>
        <v/>
      </c>
    </row>
    <row r="20" spans="1:21" ht="45" customHeight="1" x14ac:dyDescent="0.15">
      <c r="A20" s="6" t="s">
        <v>59</v>
      </c>
      <c r="B20" s="55" t="s">
        <v>40</v>
      </c>
      <c r="C20" s="55"/>
      <c r="D20" s="55"/>
      <c r="E20" s="6">
        <v>1</v>
      </c>
      <c r="F20" s="35"/>
      <c r="G20" s="8" t="s">
        <v>53</v>
      </c>
      <c r="H20" s="35"/>
      <c r="I20" s="8" t="s">
        <v>54</v>
      </c>
      <c r="J20" s="35"/>
      <c r="K20" s="22" t="s">
        <v>55</v>
      </c>
      <c r="L20" s="31"/>
      <c r="M20" s="29"/>
      <c r="N20" s="12" t="str">
        <f t="shared" si="0"/>
        <v/>
      </c>
    </row>
    <row r="21" spans="1:21" ht="25.5" customHeight="1" x14ac:dyDescent="0.15">
      <c r="A21" s="6" t="s">
        <v>22</v>
      </c>
      <c r="B21" s="46" t="s">
        <v>25</v>
      </c>
      <c r="C21" s="46"/>
      <c r="D21" s="46"/>
      <c r="E21" s="6">
        <v>7</v>
      </c>
      <c r="F21" s="36"/>
      <c r="G21" s="21" t="s">
        <v>83</v>
      </c>
      <c r="H21" s="28"/>
      <c r="I21" s="30"/>
      <c r="J21" s="30"/>
      <c r="K21" s="30"/>
      <c r="L21" s="32"/>
      <c r="M21" s="29"/>
      <c r="N21" s="12" t="str">
        <f>IF(F21="","",E21*F21)</f>
        <v/>
      </c>
    </row>
    <row r="22" spans="1:21" ht="42.75" customHeight="1" x14ac:dyDescent="0.15">
      <c r="A22" s="6" t="s">
        <v>60</v>
      </c>
      <c r="B22" s="55" t="s">
        <v>27</v>
      </c>
      <c r="C22" s="55"/>
      <c r="D22" s="55"/>
      <c r="E22" s="6">
        <v>5</v>
      </c>
      <c r="F22" s="35"/>
      <c r="G22" s="6" t="s">
        <v>28</v>
      </c>
      <c r="H22" s="35"/>
      <c r="I22" s="6" t="s">
        <v>29</v>
      </c>
      <c r="J22" s="35"/>
      <c r="K22" s="23" t="s">
        <v>30</v>
      </c>
      <c r="L22" s="31"/>
      <c r="M22" s="29"/>
      <c r="N22" s="12" t="str">
        <f>IF(F22="〇",$E22*F$11,IF(H22="〇",$E22*H$11,IF(J22="〇",$E22*J$11,IF(L22="〇",$E22*L$11,""))))</f>
        <v/>
      </c>
    </row>
    <row r="23" spans="1:21" ht="25.5" customHeight="1" x14ac:dyDescent="0.15">
      <c r="A23" s="6" t="s">
        <v>61</v>
      </c>
      <c r="B23" s="46" t="s">
        <v>41</v>
      </c>
      <c r="C23" s="46"/>
      <c r="D23" s="46"/>
      <c r="E23" s="6">
        <v>10</v>
      </c>
      <c r="F23" s="35"/>
      <c r="G23" s="6" t="s">
        <v>42</v>
      </c>
      <c r="H23" s="31"/>
      <c r="I23" s="30"/>
      <c r="J23" s="32"/>
      <c r="K23" s="30"/>
      <c r="L23" s="32"/>
      <c r="M23" s="29"/>
      <c r="N23" s="12" t="str">
        <f>IF(F23="〇",$E23*F$11,"")</f>
        <v/>
      </c>
    </row>
    <row r="24" spans="1:21" ht="41.25" customHeight="1" x14ac:dyDescent="0.15">
      <c r="A24" s="6" t="s">
        <v>23</v>
      </c>
      <c r="B24" s="55" t="s">
        <v>50</v>
      </c>
      <c r="C24" s="55"/>
      <c r="D24" s="55"/>
      <c r="E24" s="6">
        <v>10</v>
      </c>
      <c r="F24" s="35"/>
      <c r="G24" s="6" t="s">
        <v>43</v>
      </c>
      <c r="H24" s="35"/>
      <c r="I24" s="6" t="s">
        <v>44</v>
      </c>
      <c r="J24" s="28"/>
      <c r="K24" s="30"/>
      <c r="L24" s="30"/>
      <c r="M24" s="29"/>
      <c r="N24" s="12" t="str">
        <f>IF(F24="〇",$E24*F$11,IF(H24="〇",$E24*H$11,IF(J24="〇",$E24*J$11,IF(L24="〇",$E24*L$11,""))))</f>
        <v/>
      </c>
    </row>
    <row r="25" spans="1:21" ht="32.25" customHeight="1" x14ac:dyDescent="0.15">
      <c r="A25" s="6" t="s">
        <v>65</v>
      </c>
      <c r="B25" s="46" t="s">
        <v>66</v>
      </c>
      <c r="C25" s="46"/>
      <c r="D25" s="46"/>
      <c r="E25" s="6" t="s">
        <v>68</v>
      </c>
      <c r="F25" s="36"/>
      <c r="G25" s="6" t="s">
        <v>67</v>
      </c>
      <c r="H25" s="60" t="s">
        <v>69</v>
      </c>
      <c r="I25" s="61"/>
      <c r="J25" s="61"/>
      <c r="K25" s="61"/>
      <c r="L25" s="61"/>
      <c r="M25" s="62"/>
      <c r="N25" s="12" t="str">
        <f>IF(F25="","",F25)</f>
        <v/>
      </c>
    </row>
    <row r="26" spans="1:21" ht="37.5" customHeight="1" x14ac:dyDescent="0.15">
      <c r="A26" s="59" t="s">
        <v>70</v>
      </c>
      <c r="B26" s="59"/>
      <c r="C26" s="59"/>
      <c r="D26" s="59"/>
      <c r="E26" s="56" t="s">
        <v>71</v>
      </c>
      <c r="F26" s="57"/>
      <c r="G26" s="57"/>
      <c r="H26" s="57"/>
      <c r="I26" s="57"/>
      <c r="J26" s="57"/>
      <c r="K26" s="57"/>
      <c r="L26" s="57"/>
      <c r="M26" s="58"/>
      <c r="N26" s="12" t="str">
        <f>IF(SUM(N12:N25)=0,"",SUM(N12:N25))</f>
        <v/>
      </c>
    </row>
    <row r="27" spans="1:21" ht="12.75" customHeight="1" x14ac:dyDescent="0.15">
      <c r="K27"/>
      <c r="L27"/>
      <c r="M27"/>
      <c r="N27"/>
      <c r="O27"/>
      <c r="P27"/>
    </row>
    <row r="28" spans="1:21" ht="15" customHeight="1" x14ac:dyDescent="0.15">
      <c r="A28" s="9"/>
      <c r="B28" s="2" t="s">
        <v>88</v>
      </c>
      <c r="K28"/>
      <c r="L28"/>
      <c r="M28"/>
      <c r="N28"/>
      <c r="O28"/>
      <c r="P28"/>
    </row>
    <row r="29" spans="1:21" ht="19.5" customHeight="1" x14ac:dyDescent="0.15">
      <c r="A29" s="33"/>
      <c r="B29" s="2" t="s">
        <v>84</v>
      </c>
      <c r="C29" s="2"/>
      <c r="K29"/>
      <c r="L29"/>
      <c r="M29"/>
      <c r="N29"/>
      <c r="O29"/>
      <c r="P29"/>
    </row>
    <row r="30" spans="1:21" s="17" customFormat="1" ht="12.75" customHeight="1" x14ac:dyDescent="0.15">
      <c r="B30" s="18"/>
      <c r="C30" s="19"/>
      <c r="D30" s="18"/>
      <c r="E30" s="18"/>
      <c r="F30" s="18"/>
      <c r="G30" s="18"/>
      <c r="H30" s="18"/>
      <c r="I30" s="18"/>
      <c r="K30"/>
      <c r="L30"/>
      <c r="M30"/>
      <c r="N30"/>
      <c r="O30"/>
      <c r="P30"/>
      <c r="R30" s="18"/>
      <c r="S30" s="18"/>
      <c r="T30" s="18"/>
      <c r="U30" s="18"/>
    </row>
    <row r="31" spans="1:21" s="17" customFormat="1" ht="14.25" customHeight="1" x14ac:dyDescent="0.15">
      <c r="C31" s="19"/>
      <c r="D31"/>
      <c r="E31"/>
      <c r="F31"/>
      <c r="G31"/>
      <c r="H31"/>
      <c r="I31"/>
      <c r="K31"/>
      <c r="L31"/>
      <c r="M31"/>
      <c r="N31"/>
      <c r="O31"/>
      <c r="P31"/>
      <c r="Q31" s="18"/>
      <c r="R31" s="18"/>
      <c r="S31" s="18"/>
      <c r="T31" s="18"/>
      <c r="U31" s="18"/>
    </row>
    <row r="32" spans="1:21" s="18" customFormat="1" ht="14.25" customHeight="1" x14ac:dyDescent="0.15">
      <c r="C32" s="19"/>
      <c r="D32"/>
      <c r="E32"/>
      <c r="F32"/>
      <c r="G32"/>
      <c r="H32"/>
      <c r="I32"/>
      <c r="K32" s="19"/>
      <c r="L32" s="26"/>
      <c r="M32" s="26"/>
      <c r="N32" s="26"/>
      <c r="O32" s="20"/>
    </row>
    <row r="33" spans="12:13" x14ac:dyDescent="0.15">
      <c r="L33" s="26"/>
      <c r="M33" s="26"/>
    </row>
  </sheetData>
  <sheetProtection password="CC06" sheet="1" selectLockedCells="1"/>
  <mergeCells count="38">
    <mergeCell ref="A3:C3"/>
    <mergeCell ref="D3:I3"/>
    <mergeCell ref="A4:C6"/>
    <mergeCell ref="D4:I6"/>
    <mergeCell ref="M1:N1"/>
    <mergeCell ref="J4:K6"/>
    <mergeCell ref="M2:N2"/>
    <mergeCell ref="L3:N3"/>
    <mergeCell ref="L4:N4"/>
    <mergeCell ref="L5:N5"/>
    <mergeCell ref="L6:N6"/>
    <mergeCell ref="J3:K3"/>
    <mergeCell ref="B16:D16"/>
    <mergeCell ref="B21:D21"/>
    <mergeCell ref="B17:D17"/>
    <mergeCell ref="B20:D20"/>
    <mergeCell ref="B18:D18"/>
    <mergeCell ref="B19:D19"/>
    <mergeCell ref="B24:D24"/>
    <mergeCell ref="B22:D22"/>
    <mergeCell ref="B25:D25"/>
    <mergeCell ref="E26:M26"/>
    <mergeCell ref="A26:D26"/>
    <mergeCell ref="B23:D23"/>
    <mergeCell ref="H25:M25"/>
    <mergeCell ref="B15:D15"/>
    <mergeCell ref="A8:O8"/>
    <mergeCell ref="L10:M10"/>
    <mergeCell ref="N10:N11"/>
    <mergeCell ref="H10:I10"/>
    <mergeCell ref="B14:D14"/>
    <mergeCell ref="F10:G10"/>
    <mergeCell ref="B12:D12"/>
    <mergeCell ref="B13:D13"/>
    <mergeCell ref="E10:E11"/>
    <mergeCell ref="J10:K10"/>
    <mergeCell ref="A10:A11"/>
    <mergeCell ref="B10:D11"/>
  </mergeCells>
  <phoneticPr fontId="19"/>
  <dataValidations count="1">
    <dataValidation type="list" allowBlank="1" showInputMessage="1" showErrorMessage="1" sqref="F12:F20 J15:J20 H24 H22 J22 H12:H20 J12:J13 L12 L16 F22:F24">
      <formula1>"〇"</formula1>
    </dataValidation>
  </dataValidations>
  <printOptions horizontalCentered="1"/>
  <pageMargins left="0.55118110236220474" right="0.31496062992125984" top="0.39370078740157483" bottom="0.23622047244094491" header="0.23622047244094491" footer="0.19685039370078741"/>
  <pageSetup paperSize="9" scale="80" orientation="portrait" r:id="rId1"/>
  <ignoredErrors>
    <ignoredError sqref="N23 N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治験（医療機器）ポイント表</vt:lpstr>
      <vt:lpstr>'治験（医療機器）ポイント表'!Print_Area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2018-01-11T05:07:08Z</dcterms:created>
  <dcterms:modified xsi:type="dcterms:W3CDTF">2021-06-23T05:18:39Z</dcterms:modified>
</cp:coreProperties>
</file>